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Información Financiera del 3er\Información Presupuestal\"/>
    </mc:Choice>
  </mc:AlternateContent>
  <bookViews>
    <workbookView xWindow="0" yWindow="0" windowWidth="19200" windowHeight="7185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5" l="1"/>
  <c r="G39" i="5"/>
  <c r="G40" i="5"/>
  <c r="G37" i="5"/>
  <c r="G36" i="5" s="1"/>
  <c r="C36" i="5"/>
  <c r="D36" i="5"/>
  <c r="E36" i="5"/>
  <c r="F36" i="5"/>
  <c r="B36" i="5"/>
  <c r="G27" i="5"/>
  <c r="G28" i="5"/>
  <c r="G29" i="5"/>
  <c r="G30" i="5"/>
  <c r="G31" i="5"/>
  <c r="G32" i="5"/>
  <c r="G33" i="5"/>
  <c r="G34" i="5"/>
  <c r="G26" i="5"/>
  <c r="C25" i="5"/>
  <c r="D25" i="5"/>
  <c r="E25" i="5"/>
  <c r="F25" i="5"/>
  <c r="B25" i="5"/>
  <c r="G18" i="5"/>
  <c r="G19" i="5"/>
  <c r="G20" i="5"/>
  <c r="G21" i="5"/>
  <c r="G22" i="5"/>
  <c r="G23" i="5"/>
  <c r="G17" i="5"/>
  <c r="C16" i="5"/>
  <c r="D16" i="5"/>
  <c r="E16" i="5"/>
  <c r="F16" i="5"/>
  <c r="B16" i="5"/>
  <c r="G8" i="5"/>
  <c r="G9" i="5"/>
  <c r="G10" i="5"/>
  <c r="G11" i="5"/>
  <c r="G12" i="5"/>
  <c r="G13" i="5"/>
  <c r="G14" i="5"/>
  <c r="G7" i="5"/>
  <c r="C6" i="5"/>
  <c r="D6" i="5"/>
  <c r="E6" i="5"/>
  <c r="F6" i="5"/>
  <c r="B6" i="5"/>
  <c r="E42" i="5" l="1"/>
  <c r="C42" i="5"/>
  <c r="G25" i="5"/>
  <c r="B42" i="5"/>
  <c r="G16" i="5"/>
  <c r="F42" i="5"/>
  <c r="D42" i="5"/>
  <c r="G6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<sst xmlns="http://schemas.openxmlformats.org/spreadsheetml/2006/main" count="48" uniqueCount="48">
  <si>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</si>
  <si>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</si>
  <si>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</si>
  <si>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</si>
  <si>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</si>
  <si>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</si>
  <si>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</si>
  <si>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</si>
  <si>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</si>
  <si>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</si>
  <si>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</si>
  <si>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</si>
  <si>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</si>
  <si>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</si>
  <si>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</si>
  <si>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</si>
  <si>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</si>
  <si>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</si>
  <si>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</si>
  <si>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</si>
  <si>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</si>
  <si>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</si>
  <si>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</si>
  <si>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</si>
  <si>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</si>
  <si>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</si>
  <si>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</si>
  <si>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</si>
  <si>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</si>
  <si>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</si>
  <si>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</si>
  <si>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</si>
  <si>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</si>
  <si>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</si>
  <si>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</si>
  <si>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</si>
  <si>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</si>
  <si>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</si>
  <si>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</si>
  <si>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</si>
  <si>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</si>
  <si>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</si>
  <si>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</si>
  <si>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</si>
  <si>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</si>
  <si>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</si>
  <si>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</si>
  <si>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Estado Analítico del Ejercicio del Presupuesto de Egresos
Clasificación Funcional (Finalidad y Función)
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</si>
</sst>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4" fontId="2" fillId="0" borderId="9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3" fontId="2" fillId="0" borderId="11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3" fontId="6" fillId="0" borderId="4" xfId="0" applyNumberFormat="1" applyFont="1" applyBorder="1" applyProtection="1">
      <protection locked="0"/>
    </xf>
    <xf numFmtId="0" fontId="0" fillId="0" borderId="0" xfId="0" applyFont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wrapText="1"/>
    </xf>
    <xf numFmtId="0" fontId="6" fillId="0" borderId="5" xfId="0" applyFont="1" applyBorder="1" applyAlignment="1" applyProtection="1">
      <alignment horizontal="left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  <xf numFmtId="165" fontId="6" fillId="0" borderId="8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workbookViewId="0">
      <selection activeCell="A18" sqref="A18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47</v>
      </c>
      <c r="B1" s="25"/>
      <c r="C1" s="25"/>
      <c r="D1" s="25"/>
      <c r="E1" s="25"/>
      <c r="F1" s="25"/>
      <c r="G1" s="26"/>
    </row>
    <row r="2" spans="1:7" x14ac:dyDescent="0.2">
      <c r="A2" s="15"/>
      <c r="B2" s="6" t="s">
        <v>0</v>
      </c>
      <c r="C2" s="7"/>
      <c r="D2" s="7"/>
      <c r="E2" s="7"/>
      <c r="F2" s="8"/>
      <c r="G2" s="22" t="s">
        <v>7</v>
      </c>
    </row>
    <row r="3" spans="1:7" ht="24.95" customHeight="1" x14ac:dyDescent="0.2">
      <c r="A3" s="16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8"/>
      <c r="B5" s="4"/>
      <c r="C5" s="4"/>
      <c r="D5" s="4"/>
      <c r="E5" s="4"/>
      <c r="F5" s="4"/>
      <c r="G5" s="4"/>
    </row>
    <row r="6" spans="1:7" x14ac:dyDescent="0.2">
      <c r="A6" s="5" t="s">
        <v>12</v>
      </c>
      <c r="B6" s="10">
        <f>SUM(B7:B14)</f>
        <v>3570931449.3100009</v>
      </c>
      <c r="C6" s="10">
        <f t="shared" ref="C6:G6" si="0">SUM(C7:C14)</f>
        <v>59773493.699999861</v>
      </c>
      <c r="D6" s="10">
        <f t="shared" si="0"/>
        <v>3630704943.0099983</v>
      </c>
      <c r="E6" s="10">
        <f t="shared" si="0"/>
        <v>2107164103.340003</v>
      </c>
      <c r="F6" s="10">
        <f t="shared" si="0"/>
        <v>2061320218.5100026</v>
      </c>
      <c r="G6" s="10">
        <f t="shared" si="0"/>
        <v>1523540839.6699951</v>
      </c>
    </row>
    <row r="7" spans="1:7" x14ac:dyDescent="0.2">
      <c r="A7" s="19" t="s">
        <v>13</v>
      </c>
      <c r="B7" s="9">
        <v>24794622.260000005</v>
      </c>
      <c r="C7" s="9">
        <v>111728.20999999999</v>
      </c>
      <c r="D7" s="9">
        <v>24906350.470000003</v>
      </c>
      <c r="E7" s="9">
        <v>15876574.860000005</v>
      </c>
      <c r="F7" s="9">
        <v>15592314.800000001</v>
      </c>
      <c r="G7" s="9">
        <f>D7-E7</f>
        <v>9029775.6099999975</v>
      </c>
    </row>
    <row r="8" spans="1:7" x14ac:dyDescent="0.2">
      <c r="A8" s="19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f t="shared" ref="G8:G14" si="1">D8-E8</f>
        <v>0</v>
      </c>
    </row>
    <row r="9" spans="1:7" x14ac:dyDescent="0.2">
      <c r="A9" s="19" t="s">
        <v>15</v>
      </c>
      <c r="B9" s="9">
        <v>382099121.94</v>
      </c>
      <c r="C9" s="9">
        <v>-61512507.08000005</v>
      </c>
      <c r="D9" s="9">
        <v>320586614.85999984</v>
      </c>
      <c r="E9" s="9">
        <v>184989050.80999997</v>
      </c>
      <c r="F9" s="9">
        <v>180488438.21999997</v>
      </c>
      <c r="G9" s="9">
        <f t="shared" si="1"/>
        <v>135597564.04999986</v>
      </c>
    </row>
    <row r="10" spans="1:7" x14ac:dyDescent="0.2">
      <c r="A10" s="19" t="s">
        <v>16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f t="shared" si="1"/>
        <v>0</v>
      </c>
    </row>
    <row r="11" spans="1:7" x14ac:dyDescent="0.2">
      <c r="A11" s="19" t="s">
        <v>17</v>
      </c>
      <c r="B11" s="9">
        <v>367976955.23000008</v>
      </c>
      <c r="C11" s="9">
        <v>10103829.820000002</v>
      </c>
      <c r="D11" s="9">
        <v>378080785.05000001</v>
      </c>
      <c r="E11" s="9">
        <v>223446378.90000007</v>
      </c>
      <c r="F11" s="9">
        <v>220335182.01000005</v>
      </c>
      <c r="G11" s="9">
        <f t="shared" si="1"/>
        <v>154634406.14999995</v>
      </c>
    </row>
    <row r="12" spans="1:7" x14ac:dyDescent="0.2">
      <c r="A12" s="19" t="s">
        <v>18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19" t="s">
        <v>19</v>
      </c>
      <c r="B13" s="9">
        <v>2336878147.5700011</v>
      </c>
      <c r="C13" s="9">
        <v>154357744.4799999</v>
      </c>
      <c r="D13" s="9">
        <v>2491235892.0499983</v>
      </c>
      <c r="E13" s="9">
        <v>1468986661.4700029</v>
      </c>
      <c r="F13" s="9">
        <v>1434708304.5200026</v>
      </c>
      <c r="G13" s="9">
        <f t="shared" si="1"/>
        <v>1022249230.5799954</v>
      </c>
    </row>
    <row r="14" spans="1:7" x14ac:dyDescent="0.2">
      <c r="A14" s="19" t="s">
        <v>10</v>
      </c>
      <c r="B14" s="9">
        <v>459182602.31000012</v>
      </c>
      <c r="C14" s="9">
        <v>-43287301.729999997</v>
      </c>
      <c r="D14" s="9">
        <v>415895300.57999998</v>
      </c>
      <c r="E14" s="9">
        <v>213865437.30000007</v>
      </c>
      <c r="F14" s="9">
        <v>210195978.95999998</v>
      </c>
      <c r="G14" s="9">
        <f t="shared" si="1"/>
        <v>202029863.27999991</v>
      </c>
    </row>
    <row r="15" spans="1:7" x14ac:dyDescent="0.2">
      <c r="A15" s="20"/>
      <c r="B15" s="9"/>
      <c r="C15" s="9"/>
      <c r="D15" s="9"/>
      <c r="E15" s="9"/>
      <c r="F15" s="9"/>
      <c r="G15" s="9"/>
    </row>
    <row r="16" spans="1:7" x14ac:dyDescent="0.2">
      <c r="A16" s="5" t="s">
        <v>20</v>
      </c>
      <c r="B16" s="10">
        <f>SUM(B17:B23)</f>
        <v>2272606953.02</v>
      </c>
      <c r="C16" s="10">
        <f t="shared" ref="C16:G16" si="2">SUM(C17:C23)</f>
        <v>1499497089.7799997</v>
      </c>
      <c r="D16" s="10">
        <f t="shared" si="2"/>
        <v>3772104043.2900009</v>
      </c>
      <c r="E16" s="10">
        <f t="shared" si="2"/>
        <v>1963679611.8199995</v>
      </c>
      <c r="F16" s="10">
        <f t="shared" si="2"/>
        <v>1904339831.1099994</v>
      </c>
      <c r="G16" s="10">
        <f t="shared" si="2"/>
        <v>1808424431.4700017</v>
      </c>
    </row>
    <row r="17" spans="1:7" x14ac:dyDescent="0.2">
      <c r="A17" s="19" t="s">
        <v>21</v>
      </c>
      <c r="B17" s="9">
        <v>640786603.36000001</v>
      </c>
      <c r="C17" s="9">
        <v>63349804.729999997</v>
      </c>
      <c r="D17" s="9">
        <v>704136408.08999979</v>
      </c>
      <c r="E17" s="9">
        <v>424095580.09000003</v>
      </c>
      <c r="F17" s="9">
        <v>420943773.49000001</v>
      </c>
      <c r="G17" s="9">
        <f>D17-E17</f>
        <v>280040827.99999976</v>
      </c>
    </row>
    <row r="18" spans="1:7" x14ac:dyDescent="0.2">
      <c r="A18" s="19" t="s">
        <v>22</v>
      </c>
      <c r="B18" s="9">
        <v>1010909555.4</v>
      </c>
      <c r="C18" s="9">
        <v>1253798133.4699998</v>
      </c>
      <c r="D18" s="9">
        <v>2264707689.0600014</v>
      </c>
      <c r="E18" s="9">
        <v>1009907220.6699995</v>
      </c>
      <c r="F18" s="9">
        <v>983262752.85999954</v>
      </c>
      <c r="G18" s="9">
        <f t="shared" ref="G18:G23" si="3">D18-E18</f>
        <v>1254800468.3900018</v>
      </c>
    </row>
    <row r="19" spans="1:7" x14ac:dyDescent="0.2">
      <c r="A19" s="19" t="s">
        <v>23</v>
      </c>
      <c r="B19" s="9">
        <v>76649175.170000002</v>
      </c>
      <c r="C19" s="9">
        <v>39087753.350000001</v>
      </c>
      <c r="D19" s="9">
        <v>115736928.81999999</v>
      </c>
      <c r="E19" s="9">
        <v>56951187.499999993</v>
      </c>
      <c r="F19" s="9">
        <v>56084552.529999986</v>
      </c>
      <c r="G19" s="9">
        <f t="shared" si="3"/>
        <v>58785741.32</v>
      </c>
    </row>
    <row r="20" spans="1:7" x14ac:dyDescent="0.2">
      <c r="A20" s="19" t="s">
        <v>24</v>
      </c>
      <c r="B20" s="9">
        <v>192620203.41999999</v>
      </c>
      <c r="C20" s="9">
        <v>63142550.310000002</v>
      </c>
      <c r="D20" s="9">
        <v>255762753.72999999</v>
      </c>
      <c r="E20" s="9">
        <v>190876661.28</v>
      </c>
      <c r="F20" s="9">
        <v>179853377.20999998</v>
      </c>
      <c r="G20" s="9">
        <f t="shared" si="3"/>
        <v>64886092.449999988</v>
      </c>
    </row>
    <row r="21" spans="1:7" x14ac:dyDescent="0.2">
      <c r="A21" s="19" t="s">
        <v>25</v>
      </c>
      <c r="B21" s="9">
        <v>98632129.899999976</v>
      </c>
      <c r="C21" s="9">
        <v>54645362.430000007</v>
      </c>
      <c r="D21" s="9">
        <v>153277492.33000001</v>
      </c>
      <c r="E21" s="9">
        <v>58374018.390000023</v>
      </c>
      <c r="F21" s="9">
        <v>57371906.680000022</v>
      </c>
      <c r="G21" s="9">
        <f t="shared" si="3"/>
        <v>94903473.939999998</v>
      </c>
    </row>
    <row r="22" spans="1:7" x14ac:dyDescent="0.2">
      <c r="A22" s="19" t="s">
        <v>26</v>
      </c>
      <c r="B22" s="9">
        <v>183798788.72999999</v>
      </c>
      <c r="C22" s="9">
        <v>17081583.789999999</v>
      </c>
      <c r="D22" s="9">
        <v>200880372.51999998</v>
      </c>
      <c r="E22" s="9">
        <v>157200698.88</v>
      </c>
      <c r="F22" s="9">
        <v>145010264.54000002</v>
      </c>
      <c r="G22" s="9">
        <f t="shared" si="3"/>
        <v>43679673.639999986</v>
      </c>
    </row>
    <row r="23" spans="1:7" x14ac:dyDescent="0.2">
      <c r="A23" s="19" t="s">
        <v>27</v>
      </c>
      <c r="B23" s="9">
        <v>69210497.039999992</v>
      </c>
      <c r="C23" s="9">
        <v>8391901.6999999993</v>
      </c>
      <c r="D23" s="9">
        <v>77602398.739999995</v>
      </c>
      <c r="E23" s="9">
        <v>66274245.009999998</v>
      </c>
      <c r="F23" s="9">
        <v>61813203.799999997</v>
      </c>
      <c r="G23" s="9">
        <f t="shared" si="3"/>
        <v>11328153.729999997</v>
      </c>
    </row>
    <row r="24" spans="1:7" x14ac:dyDescent="0.2">
      <c r="A24" s="20"/>
      <c r="B24" s="9"/>
      <c r="C24" s="9"/>
      <c r="D24" s="9"/>
      <c r="E24" s="9"/>
      <c r="F24" s="9"/>
      <c r="G24" s="9"/>
    </row>
    <row r="25" spans="1:7" x14ac:dyDescent="0.2">
      <c r="A25" s="5" t="s">
        <v>28</v>
      </c>
      <c r="B25" s="10">
        <f>SUM(B26:B34)</f>
        <v>580754178.03000009</v>
      </c>
      <c r="C25" s="10">
        <f t="shared" ref="C25:G25" si="4">SUM(C26:C34)</f>
        <v>196951640.72</v>
      </c>
      <c r="D25" s="10">
        <f t="shared" si="4"/>
        <v>777705818.75000024</v>
      </c>
      <c r="E25" s="10">
        <f t="shared" si="4"/>
        <v>462830022.18000013</v>
      </c>
      <c r="F25" s="10">
        <f t="shared" si="4"/>
        <v>452743528.03000003</v>
      </c>
      <c r="G25" s="10">
        <f t="shared" si="4"/>
        <v>314875796.57000005</v>
      </c>
    </row>
    <row r="26" spans="1:7" x14ac:dyDescent="0.2">
      <c r="A26" s="19" t="s">
        <v>29</v>
      </c>
      <c r="B26" s="9">
        <v>106354524.41000007</v>
      </c>
      <c r="C26" s="9">
        <v>27949114.859999996</v>
      </c>
      <c r="D26" s="9">
        <v>134303639.2700001</v>
      </c>
      <c r="E26" s="9">
        <v>91690765.450000018</v>
      </c>
      <c r="F26" s="9">
        <v>90850722.86999999</v>
      </c>
      <c r="G26" s="9">
        <f>D26-E26</f>
        <v>42612873.820000082</v>
      </c>
    </row>
    <row r="27" spans="1:7" x14ac:dyDescent="0.2">
      <c r="A27" s="19" t="s">
        <v>30</v>
      </c>
      <c r="B27" s="9">
        <v>47250000</v>
      </c>
      <c r="C27" s="9">
        <v>3055000</v>
      </c>
      <c r="D27" s="9">
        <v>50305000</v>
      </c>
      <c r="E27" s="9">
        <v>31966062.260000005</v>
      </c>
      <c r="F27" s="9">
        <v>31816805.57</v>
      </c>
      <c r="G27" s="9">
        <f t="shared" ref="G27:G34" si="5">D27-E27</f>
        <v>18338937.739999995</v>
      </c>
    </row>
    <row r="28" spans="1:7" x14ac:dyDescent="0.2">
      <c r="A28" s="19" t="s">
        <v>31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f t="shared" si="5"/>
        <v>0</v>
      </c>
    </row>
    <row r="29" spans="1:7" x14ac:dyDescent="0.2">
      <c r="A29" s="19" t="s">
        <v>32</v>
      </c>
      <c r="B29" s="9">
        <v>357305070.69000006</v>
      </c>
      <c r="C29" s="9">
        <v>-998943.46000000031</v>
      </c>
      <c r="D29" s="9">
        <v>356306127.23000002</v>
      </c>
      <c r="E29" s="9">
        <v>252001804.88000005</v>
      </c>
      <c r="F29" s="9">
        <v>249315101.95000005</v>
      </c>
      <c r="G29" s="9">
        <f t="shared" si="5"/>
        <v>104304322.34999996</v>
      </c>
    </row>
    <row r="30" spans="1:7" x14ac:dyDescent="0.2">
      <c r="A30" s="19" t="s">
        <v>33</v>
      </c>
      <c r="B30" s="9">
        <v>599800</v>
      </c>
      <c r="C30" s="9">
        <v>93444568.819999993</v>
      </c>
      <c r="D30" s="9">
        <v>94044368.820000008</v>
      </c>
      <c r="E30" s="9">
        <v>15008423.020000001</v>
      </c>
      <c r="F30" s="9">
        <v>15008423.020000001</v>
      </c>
      <c r="G30" s="9">
        <f t="shared" si="5"/>
        <v>79035945.800000012</v>
      </c>
    </row>
    <row r="31" spans="1:7" x14ac:dyDescent="0.2">
      <c r="A31" s="19" t="s">
        <v>34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f t="shared" si="5"/>
        <v>0</v>
      </c>
    </row>
    <row r="32" spans="1:7" x14ac:dyDescent="0.2">
      <c r="A32" s="19" t="s">
        <v>35</v>
      </c>
      <c r="B32" s="9">
        <v>63242874.130000003</v>
      </c>
      <c r="C32" s="9">
        <v>51716253.980000004</v>
      </c>
      <c r="D32" s="9">
        <v>114959128.11000001</v>
      </c>
      <c r="E32" s="9">
        <v>59032984.280000001</v>
      </c>
      <c r="F32" s="9">
        <v>52679115.380000003</v>
      </c>
      <c r="G32" s="9">
        <f t="shared" si="5"/>
        <v>55926143.830000013</v>
      </c>
    </row>
    <row r="33" spans="1:7" x14ac:dyDescent="0.2">
      <c r="A33" s="19" t="s">
        <v>36</v>
      </c>
      <c r="B33" s="9">
        <v>6001908.8000000007</v>
      </c>
      <c r="C33" s="9">
        <v>19285646.52</v>
      </c>
      <c r="D33" s="9">
        <v>25287555.32</v>
      </c>
      <c r="E33" s="9">
        <v>10629982.289999999</v>
      </c>
      <c r="F33" s="9">
        <v>10573359.239999998</v>
      </c>
      <c r="G33" s="9">
        <f t="shared" si="5"/>
        <v>14657573.030000001</v>
      </c>
    </row>
    <row r="34" spans="1:7" x14ac:dyDescent="0.2">
      <c r="A34" s="19" t="s">
        <v>37</v>
      </c>
      <c r="B34" s="9">
        <v>0</v>
      </c>
      <c r="C34" s="9">
        <v>2500000</v>
      </c>
      <c r="D34" s="9">
        <v>2500000</v>
      </c>
      <c r="E34" s="9">
        <v>2500000</v>
      </c>
      <c r="F34" s="9">
        <v>2500000</v>
      </c>
      <c r="G34" s="9">
        <f t="shared" si="5"/>
        <v>0</v>
      </c>
    </row>
    <row r="35" spans="1:7" x14ac:dyDescent="0.2">
      <c r="A35" s="20"/>
      <c r="B35" s="9"/>
      <c r="C35" s="9"/>
      <c r="D35" s="9"/>
      <c r="E35" s="9"/>
      <c r="F35" s="9"/>
      <c r="G35" s="9"/>
    </row>
    <row r="36" spans="1:7" x14ac:dyDescent="0.2">
      <c r="A36" s="5" t="s">
        <v>38</v>
      </c>
      <c r="B36" s="10">
        <f>SUM(B37:B40)</f>
        <v>149204103.88</v>
      </c>
      <c r="C36" s="10">
        <f t="shared" ref="C36:G36" si="6">SUM(C37:C40)</f>
        <v>14691164.970000001</v>
      </c>
      <c r="D36" s="10">
        <f t="shared" si="6"/>
        <v>163895268.85000002</v>
      </c>
      <c r="E36" s="10">
        <f t="shared" si="6"/>
        <v>118338644.72</v>
      </c>
      <c r="F36" s="10">
        <f t="shared" si="6"/>
        <v>118338644.72</v>
      </c>
      <c r="G36" s="10">
        <f t="shared" si="6"/>
        <v>45556624.130000025</v>
      </c>
    </row>
    <row r="37" spans="1:7" x14ac:dyDescent="0.2">
      <c r="A37" s="19" t="s">
        <v>39</v>
      </c>
      <c r="B37" s="9">
        <v>149204103.88</v>
      </c>
      <c r="C37" s="9">
        <v>14691164.970000001</v>
      </c>
      <c r="D37" s="9">
        <v>163895268.85000002</v>
      </c>
      <c r="E37" s="9">
        <v>118338644.72</v>
      </c>
      <c r="F37" s="9">
        <v>118338644.72</v>
      </c>
      <c r="G37" s="9">
        <f>D37-E37</f>
        <v>45556624.130000025</v>
      </c>
    </row>
    <row r="38" spans="1:7" ht="22.5" x14ac:dyDescent="0.2">
      <c r="A38" s="19" t="s">
        <v>40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f t="shared" ref="G38:G40" si="7">D38-E38</f>
        <v>0</v>
      </c>
    </row>
    <row r="39" spans="1:7" x14ac:dyDescent="0.2">
      <c r="A39" s="19" t="s">
        <v>41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7"/>
        <v>0</v>
      </c>
    </row>
    <row r="40" spans="1:7" x14ac:dyDescent="0.2">
      <c r="A40" s="19" t="s">
        <v>42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7"/>
        <v>0</v>
      </c>
    </row>
    <row r="41" spans="1:7" x14ac:dyDescent="0.2">
      <c r="A41" s="20"/>
      <c r="B41" s="9"/>
      <c r="C41" s="9"/>
      <c r="D41" s="9"/>
      <c r="E41" s="9"/>
      <c r="F41" s="9"/>
      <c r="G41" s="9"/>
    </row>
    <row r="42" spans="1:7" x14ac:dyDescent="0.2">
      <c r="A42" s="21" t="s">
        <v>11</v>
      </c>
      <c r="B42" s="13">
        <f>B36+B25+B16+B6</f>
        <v>6573496684.2400017</v>
      </c>
      <c r="C42" s="13">
        <f t="shared" ref="C42:G42" si="8">C36+C25+C16+C6</f>
        <v>1770913389.1699996</v>
      </c>
      <c r="D42" s="13">
        <f t="shared" si="8"/>
        <v>8344410073.8999996</v>
      </c>
      <c r="E42" s="13">
        <f t="shared" si="8"/>
        <v>4652012382.0600023</v>
      </c>
      <c r="F42" s="13">
        <f t="shared" si="8"/>
        <v>4536742222.3700027</v>
      </c>
      <c r="G42" s="13">
        <f t="shared" si="8"/>
        <v>3692397691.8399973</v>
      </c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1" t="s">
        <v>43</v>
      </c>
      <c r="B60" s="14"/>
      <c r="C60" s="14"/>
      <c r="D60" s="27" t="s">
        <v>44</v>
      </c>
      <c r="E60" s="27"/>
      <c r="F60" s="27"/>
    </row>
    <row r="61" spans="1:6" x14ac:dyDescent="0.2">
      <c r="A61" s="12" t="s">
        <v>45</v>
      </c>
      <c r="B61" s="14"/>
      <c r="C61" s="14"/>
      <c r="D61" s="28" t="s">
        <v>46</v>
      </c>
      <c r="E61" s="28"/>
      <c r="F61" s="28"/>
    </row>
  </sheetData>
  <sheetProtection formatCells="0" formatColumns="0" formatRows="0" autoFilter="0"/>
  <mergeCells count="4">
    <mergeCell ref="G2:G3"/>
    <mergeCell ref="A1:G1"/>
    <mergeCell ref="D60:F60"/>
    <mergeCell ref="D61:F61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2022-10-17T18:20:53Z</cp:lastPrinted>
  <dcterms:created xsi:type="dcterms:W3CDTF">2014-02-10T03:37:14Z</dcterms:created>
  <dcterms:modified xsi:type="dcterms:W3CDTF">2022-11-03T16:10:49Z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